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C82" i="1"/>
  <c r="C73" i="1"/>
  <c r="H47" i="1" l="1"/>
  <c r="H23" i="1"/>
  <c r="H22" i="1"/>
  <c r="H20" i="1"/>
  <c r="H28" i="1"/>
  <c r="H57" i="1" l="1"/>
  <c r="H24" i="1"/>
  <c r="H32" i="1" l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<sst xmlns="http://schemas.openxmlformats.org/spreadsheetml/2006/main" count="97" uniqueCount="64">
  <si>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</si>
  <si>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</si>
  <si>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</si>
  <si>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</si>
  <si>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</si>
  <si>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</si>
  <si>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</si>
  <si>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</si>
  <si>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</si>
  <si>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</si>
  <si>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</si>
  <si>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</si>
  <si>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</si>
  <si>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</si>
  <si>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</si>
  <si>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</si>
  <si>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</si>
  <si>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</si>
  <si>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</si>
  <si>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</si>
  <si>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</si>
  <si>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</si>
  <si>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</si>
  <si>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</si>
  <si>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</si>
  <si>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</si>
  <si>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</si>
  <si>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</si>
  <si>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</si>
  <si>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18.08.2023</t>
  </si>
  <si>
    <t>Primljena i neutrošena participacija od 18.08.2023</t>
  </si>
  <si>
    <t xml:space="preserve">Dana 18.08.2023.godine Dom zdravlja Požarevac je izvršio plaćanje prema dobavljačima: </t>
  </si>
  <si>
    <t>Farmalogist</t>
  </si>
  <si>
    <t>Sopharma Tading</t>
  </si>
  <si>
    <t>Vega</t>
  </si>
  <si>
    <t>Adoc</t>
  </si>
  <si>
    <t>Phoenix Pharma</t>
  </si>
  <si>
    <t>Vicor</t>
  </si>
  <si>
    <t>Euromedicina</t>
  </si>
  <si>
    <t>Flora Komerc</t>
  </si>
  <si>
    <t>Esensa</t>
  </si>
  <si>
    <t>Galenika Tehnoplast</t>
  </si>
  <si>
    <t>Elektroprivreda</t>
  </si>
  <si>
    <t>230299294</t>
  </si>
  <si>
    <t>230308853</t>
  </si>
  <si>
    <t>1103392926</t>
  </si>
  <si>
    <t>1103394314</t>
  </si>
  <si>
    <t>1103394288</t>
  </si>
  <si>
    <t>470028/23</t>
  </si>
  <si>
    <t>23195741</t>
  </si>
  <si>
    <t>373648223-D1</t>
  </si>
  <si>
    <t>375874223-D1</t>
  </si>
  <si>
    <t>R23-04756</t>
  </si>
  <si>
    <t>23001311-002257</t>
  </si>
  <si>
    <t>3371-23</t>
  </si>
  <si>
    <t>PKF23-04833</t>
  </si>
  <si>
    <t>PKF23-05232</t>
  </si>
  <si>
    <t>PKF23-05233</t>
  </si>
  <si>
    <t>626-1</t>
  </si>
  <si>
    <t>1152</t>
  </si>
  <si>
    <t>KOM34583574</t>
  </si>
  <si>
    <t>UKUPNO LEKOVI-DIREKTNA PLAĆANJA</t>
  </si>
  <si>
    <t>UKUPNO SANITETSKI-DIREKTNA PLAĆANJA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</si>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</sst>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" fontId="9" fillId="0" borderId="1" xfId="1" applyNumberFormat="1" applyFont="1" applyBorder="1"/>
    <xf numFmtId="49" fontId="6" fillId="0" borderId="1" xfId="1" applyNumberForma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tabSelected="1" topLeftCell="B1" zoomScaleNormal="100" workbookViewId="0">
      <selection activeCell="B84" sqref="B8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45156</v>
      </c>
      <c r="H12" s="12">
        <v>3485874.91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45156</v>
      </c>
      <c r="H13" s="1">
        <f>H14+H29-H37-H50</f>
        <v>3448077.8000000007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45156</v>
      </c>
      <c r="H14" s="2">
        <f>SUM(H15:H28)</f>
        <v>7576631.4700000007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f>2966955.15</f>
        <v>2966955.15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f>679527.4</f>
        <v>679527.4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f>720229.27</f>
        <v>720229.27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1184208.33-807458.75-12448.88+1184208.33+3000-560090.11+1184208.33-1197659.11-79200</f>
        <v>898768.14000000036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</f>
        <v>240695.23999999985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45156</v>
      </c>
      <c r="H29" s="2">
        <f>H30+H31+H32+H33+H35+H36+H34</f>
        <v>238211.65000000008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</f>
        <v>312.31999999999971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45156</v>
      </c>
      <c r="H37" s="3">
        <f>SUM(H38:H49)</f>
        <v>4366765.32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2966955.15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679527.4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720229.27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53.5</f>
        <v>53.5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45156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45156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3485874.9100000006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5">
        <v>6054.4</v>
      </c>
      <c r="D63" s="57">
        <v>230301796</v>
      </c>
    </row>
    <row r="64" spans="2:12" x14ac:dyDescent="0.25">
      <c r="B64" s="53" t="s">
        <v>32</v>
      </c>
      <c r="C64" s="55">
        <v>124795</v>
      </c>
      <c r="D64" s="57" t="s">
        <v>43</v>
      </c>
    </row>
    <row r="65" spans="2:4" x14ac:dyDescent="0.25">
      <c r="B65" s="53" t="s">
        <v>32</v>
      </c>
      <c r="C65" s="55">
        <v>4415.07</v>
      </c>
      <c r="D65" s="57" t="s">
        <v>44</v>
      </c>
    </row>
    <row r="66" spans="2:4" x14ac:dyDescent="0.25">
      <c r="B66" s="53" t="s">
        <v>33</v>
      </c>
      <c r="C66" s="55">
        <v>21978</v>
      </c>
      <c r="D66" s="57" t="s">
        <v>45</v>
      </c>
    </row>
    <row r="67" spans="2:4" x14ac:dyDescent="0.25">
      <c r="B67" s="53" t="s">
        <v>33</v>
      </c>
      <c r="C67" s="55">
        <v>155046.1</v>
      </c>
      <c r="D67" s="57" t="s">
        <v>46</v>
      </c>
    </row>
    <row r="68" spans="2:4" x14ac:dyDescent="0.25">
      <c r="B68" s="53" t="s">
        <v>33</v>
      </c>
      <c r="C68" s="55">
        <v>81974.75</v>
      </c>
      <c r="D68" s="57" t="s">
        <v>47</v>
      </c>
    </row>
    <row r="69" spans="2:4" x14ac:dyDescent="0.25">
      <c r="B69" s="53" t="s">
        <v>34</v>
      </c>
      <c r="C69" s="55">
        <v>1200829.03</v>
      </c>
      <c r="D69" s="57" t="s">
        <v>48</v>
      </c>
    </row>
    <row r="70" spans="2:4" x14ac:dyDescent="0.25">
      <c r="B70" s="53" t="s">
        <v>35</v>
      </c>
      <c r="C70" s="55">
        <v>40238</v>
      </c>
      <c r="D70" s="57" t="s">
        <v>49</v>
      </c>
    </row>
    <row r="71" spans="2:4" x14ac:dyDescent="0.25">
      <c r="B71" s="53" t="s">
        <v>36</v>
      </c>
      <c r="C71" s="55">
        <v>1325721.1000000001</v>
      </c>
      <c r="D71" s="57" t="s">
        <v>50</v>
      </c>
    </row>
    <row r="72" spans="2:4" x14ac:dyDescent="0.25">
      <c r="B72" s="53" t="s">
        <v>36</v>
      </c>
      <c r="C72" s="55">
        <v>5903.7</v>
      </c>
      <c r="D72" s="57" t="s">
        <v>51</v>
      </c>
    </row>
    <row r="73" spans="2:4" x14ac:dyDescent="0.25">
      <c r="B73" s="58" t="s">
        <v>61</v>
      </c>
      <c r="C73" s="56">
        <f>SUM(C63:C72)</f>
        <v>2966955.1500000004</v>
      </c>
      <c r="D73" s="57"/>
    </row>
    <row r="74" spans="2:4" x14ac:dyDescent="0.25">
      <c r="B74" s="53" t="s">
        <v>37</v>
      </c>
      <c r="C74" s="55">
        <v>296858</v>
      </c>
      <c r="D74" s="57" t="s">
        <v>52</v>
      </c>
    </row>
    <row r="75" spans="2:4" x14ac:dyDescent="0.25">
      <c r="B75" s="53" t="s">
        <v>38</v>
      </c>
      <c r="C75" s="55">
        <v>285258</v>
      </c>
      <c r="D75" s="57" t="s">
        <v>53</v>
      </c>
    </row>
    <row r="76" spans="2:4" x14ac:dyDescent="0.25">
      <c r="B76" s="53" t="s">
        <v>39</v>
      </c>
      <c r="C76" s="55">
        <v>2616</v>
      </c>
      <c r="D76" s="57" t="s">
        <v>54</v>
      </c>
    </row>
    <row r="77" spans="2:4" x14ac:dyDescent="0.25">
      <c r="B77" s="53" t="s">
        <v>40</v>
      </c>
      <c r="C77" s="55">
        <v>17699</v>
      </c>
      <c r="D77" s="57" t="s">
        <v>55</v>
      </c>
    </row>
    <row r="78" spans="2:4" x14ac:dyDescent="0.25">
      <c r="B78" s="53" t="s">
        <v>40</v>
      </c>
      <c r="C78" s="55">
        <v>11138.6</v>
      </c>
      <c r="D78" s="57" t="s">
        <v>56</v>
      </c>
    </row>
    <row r="79" spans="2:4" x14ac:dyDescent="0.25">
      <c r="B79" s="53" t="s">
        <v>40</v>
      </c>
      <c r="C79" s="55">
        <v>38137</v>
      </c>
      <c r="D79" s="57" t="s">
        <v>57</v>
      </c>
    </row>
    <row r="80" spans="2:4" x14ac:dyDescent="0.25">
      <c r="B80" s="53" t="s">
        <v>41</v>
      </c>
      <c r="C80" s="55">
        <v>4636.8</v>
      </c>
      <c r="D80" s="57" t="s">
        <v>58</v>
      </c>
    </row>
    <row r="81" spans="2:4" x14ac:dyDescent="0.25">
      <c r="B81" s="53" t="s">
        <v>41</v>
      </c>
      <c r="C81" s="55">
        <v>23184</v>
      </c>
      <c r="D81" s="57" t="s">
        <v>59</v>
      </c>
    </row>
    <row r="82" spans="2:4" x14ac:dyDescent="0.25">
      <c r="B82" s="58" t="s">
        <v>62</v>
      </c>
      <c r="C82" s="56">
        <f>SUM(C74:C81)</f>
        <v>679527.4</v>
      </c>
      <c r="D82" s="57"/>
    </row>
    <row r="83" spans="2:4" x14ac:dyDescent="0.25">
      <c r="B83" s="54" t="s">
        <v>42</v>
      </c>
      <c r="C83" s="55">
        <v>720229.27</v>
      </c>
      <c r="D83" s="57" t="s">
        <v>60</v>
      </c>
    </row>
    <row r="84" spans="2:4" x14ac:dyDescent="0.25">
      <c r="B84" s="58" t="s">
        <v>63</v>
      </c>
      <c r="C84" s="56">
        <f>SUM(C83)</f>
        <v>720229.27</v>
      </c>
      <c r="D84" s="57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2023-08-22T07:09:19Z</dcterms:modified>
  <cp:category/>
  <cp:contentStatus/>
</cp:coreProperties>
</file>